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C14" i="1" s="1"/>
  <c r="E14" i="1" s="1"/>
  <c r="C16" i="1" l="1"/>
  <c r="E16" i="1" s="1"/>
  <c r="B15" i="1"/>
  <c r="D15" i="1" s="1"/>
  <c r="C13" i="1"/>
  <c r="E13" i="1" s="1"/>
  <c r="C15" i="1"/>
  <c r="E15" i="1" s="1"/>
  <c r="C17" i="1"/>
  <c r="E17" i="1" s="1"/>
  <c r="B13" i="1"/>
  <c r="D13" i="1" s="1"/>
  <c r="B17" i="1"/>
  <c r="D17" i="1" s="1"/>
  <c r="B14" i="1"/>
  <c r="D14" i="1" s="1"/>
  <c r="B16" i="1"/>
  <c r="D16" i="1" s="1"/>
  <c r="B18" i="1"/>
  <c r="D18" i="1" s="1"/>
  <c r="C18" i="1"/>
  <c r="E18" i="1" s="1"/>
</calcChain>
</file>

<file path=xl/sharedStrings.xml><?xml version="1.0" encoding="utf-8"?>
<sst xmlns="http://schemas.openxmlformats.org/spreadsheetml/2006/main" count="35" uniqueCount="35">
  <si>
    <t>V1</t>
  </si>
  <si>
    <t>V2</t>
  </si>
  <si>
    <t>V3</t>
  </si>
  <si>
    <t>V4</t>
  </si>
  <si>
    <t>V5</t>
  </si>
  <si>
    <t>V6</t>
  </si>
  <si>
    <t>VC</t>
  </si>
  <si>
    <t>km/h</t>
  </si>
  <si>
    <t>Tenir cette vitesse pendant 5 minutes est :</t>
  </si>
  <si>
    <t>Très facile</t>
  </si>
  <si>
    <t>Facile</t>
  </si>
  <si>
    <t>Un peu difficile</t>
  </si>
  <si>
    <t>Difficle</t>
  </si>
  <si>
    <t>Très Très difficile</t>
  </si>
  <si>
    <t>Impossible</t>
  </si>
  <si>
    <t>Vitesse que vous aimeriez tenir lors de votre prochaine compétition</t>
  </si>
  <si>
    <t>Léger / aucun essouflement</t>
  </si>
  <si>
    <t>Léger essouflement, difficile de dire une phrase complète</t>
  </si>
  <si>
    <t>Essouflement, possible de dire 5 mots de suite</t>
  </si>
  <si>
    <t>Essouflement, difficile de parler</t>
  </si>
  <si>
    <t>Essouflé, impossible de parler</t>
  </si>
  <si>
    <t>Très essouflé</t>
  </si>
  <si>
    <t>Selon votre objectif</t>
  </si>
  <si>
    <t>min / km</t>
  </si>
  <si>
    <t>Résultat de votre dernière compétition de 5km :</t>
  </si>
  <si>
    <t>Minutes</t>
  </si>
  <si>
    <t>secondes</t>
  </si>
  <si>
    <t>Selon objectif</t>
  </si>
  <si>
    <t>OU</t>
  </si>
  <si>
    <t>Instructions :</t>
  </si>
  <si>
    <t>Résultat de votre test de 6 minutes, en mètres :</t>
  </si>
  <si>
    <t>Idéalement, prenez part à un test de VAM. (pour savoir comment, cliquez-ici). Une fois cette étape complétée, entrez votre résultat dans la case jaune</t>
  </si>
  <si>
    <r>
      <rPr>
        <b/>
        <sz val="11"/>
        <color theme="1"/>
        <rFont val="Calibri"/>
        <family val="2"/>
        <scheme val="minor"/>
      </rPr>
      <t>Si vous ne voulez pas faire de test</t>
    </r>
    <r>
      <rPr>
        <sz val="11"/>
        <color theme="1"/>
        <rFont val="Calibri"/>
        <family val="2"/>
        <scheme val="minor"/>
      </rPr>
      <t>, entrez votre temps lors d'un 5km effectuez dans les 6 derniers mois dans les cases en jaune à cet effet.</t>
    </r>
  </si>
  <si>
    <t>Votre VAM :</t>
  </si>
  <si>
    <t>Vos vitesses d'entraînement suggérées sont indiquées en bleu pâle, selon vos 6 vitesses.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</si>
</sst>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1" applyNumberFormat="1" applyFont="1" applyFill="1" applyAlignment="1">
      <alignment horizontal="center"/>
    </xf>
    <xf numFmtId="0" fontId="0" fillId="3" borderId="0" xfId="0" applyNumberFormat="1" applyFill="1"/>
    <xf numFmtId="0" fontId="0" fillId="0" borderId="0" xfId="0" applyAlignment="1">
      <alignment wrapText="1"/>
    </xf>
    <xf numFmtId="0" fontId="0" fillId="3" borderId="0" xfId="0" applyFill="1" applyAlignment="1">
      <alignment vertical="center"/>
    </xf>
    <xf numFmtId="0" fontId="0" fillId="4" borderId="0" xfId="0" applyFill="1"/>
    <xf numFmtId="164" fontId="2" fillId="4" borderId="0" xfId="1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2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_boston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urseapied.ca/2011/11/16/determiner-sa-vam-facil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4" workbookViewId="0">
      <selection activeCell="B13" sqref="B13"/>
    </sheetView>
  </sheetViews>
  <sheetFormatPr baseColWidth="10" defaultRowHeight="15" x14ac:dyDescent="0.25"/>
  <cols>
    <col min="1" max="1" width="3.5703125" customWidth="1"/>
    <col min="2" max="3" width="8.42578125" customWidth="1"/>
    <col min="4" max="4" width="8.85546875" bestFit="1" customWidth="1"/>
    <col min="5" max="5" width="8.42578125" customWidth="1"/>
    <col min="9" max="9" width="14.42578125" bestFit="1" customWidth="1"/>
  </cols>
  <sheetData>
    <row r="1" spans="1:10" x14ac:dyDescent="0.25">
      <c r="B1" s="10" t="s">
        <v>29</v>
      </c>
      <c r="C1" s="10"/>
    </row>
    <row r="2" spans="1:10" ht="37.5" customHeight="1" x14ac:dyDescent="0.25">
      <c r="B2" s="7">
        <v>1</v>
      </c>
      <c r="C2" s="12" t="s">
        <v>31</v>
      </c>
      <c r="D2" s="12"/>
      <c r="E2" s="12"/>
      <c r="F2" s="12"/>
      <c r="G2" s="12"/>
      <c r="H2" s="12"/>
      <c r="I2" s="12"/>
    </row>
    <row r="3" spans="1:10" ht="33" customHeight="1" x14ac:dyDescent="0.25">
      <c r="B3" s="7">
        <v>2</v>
      </c>
      <c r="C3" s="13" t="s">
        <v>32</v>
      </c>
      <c r="D3" s="13"/>
      <c r="E3" s="13"/>
      <c r="F3" s="13"/>
      <c r="G3" s="13"/>
      <c r="H3" s="13"/>
      <c r="I3" s="13"/>
    </row>
    <row r="4" spans="1:10" ht="33" customHeight="1" x14ac:dyDescent="0.25">
      <c r="B4" s="7">
        <v>3</v>
      </c>
      <c r="C4" s="13" t="s">
        <v>34</v>
      </c>
      <c r="D4" s="13"/>
      <c r="E4" s="13"/>
      <c r="F4" s="13"/>
      <c r="G4" s="13"/>
      <c r="H4" s="13"/>
      <c r="I4" s="13"/>
    </row>
    <row r="5" spans="1:10" ht="33" customHeight="1" x14ac:dyDescent="0.25">
      <c r="B5" s="7"/>
      <c r="C5" s="8"/>
      <c r="D5" s="8"/>
      <c r="E5" s="8"/>
      <c r="F5" s="8"/>
      <c r="G5" s="8"/>
      <c r="H5" s="8"/>
      <c r="I5" s="8"/>
    </row>
    <row r="6" spans="1:10" x14ac:dyDescent="0.25">
      <c r="G6" s="10" t="s">
        <v>33</v>
      </c>
      <c r="H6" s="10"/>
      <c r="I6">
        <f>IF(I7=0,18000/((I10*60+J10)*0.9),I7/100)</f>
        <v>11.111111111111111</v>
      </c>
    </row>
    <row r="7" spans="1:10" ht="17.25" customHeight="1" x14ac:dyDescent="0.25">
      <c r="B7" s="11" t="s">
        <v>30</v>
      </c>
      <c r="C7" s="11"/>
      <c r="D7" s="11"/>
      <c r="E7" s="11"/>
      <c r="F7" s="11"/>
      <c r="G7" s="11"/>
      <c r="H7" s="11"/>
      <c r="I7" s="4">
        <v>0</v>
      </c>
    </row>
    <row r="8" spans="1:10" ht="17.25" customHeight="1" x14ac:dyDescent="0.25">
      <c r="B8" s="3"/>
      <c r="C8" s="3"/>
      <c r="D8" s="3"/>
      <c r="E8" s="3"/>
      <c r="F8" s="3"/>
      <c r="G8" s="3"/>
      <c r="H8" s="3"/>
      <c r="I8" s="9"/>
    </row>
    <row r="9" spans="1:10" ht="17.25" customHeight="1" x14ac:dyDescent="0.25">
      <c r="B9" s="10" t="s">
        <v>28</v>
      </c>
      <c r="C9" s="10"/>
      <c r="D9" s="10"/>
      <c r="E9" s="10"/>
      <c r="F9" s="10"/>
      <c r="G9" s="10"/>
      <c r="H9" s="10"/>
      <c r="I9" t="s">
        <v>25</v>
      </c>
      <c r="J9" t="s">
        <v>26</v>
      </c>
    </row>
    <row r="10" spans="1:10" x14ac:dyDescent="0.25">
      <c r="B10" s="10" t="s">
        <v>24</v>
      </c>
      <c r="C10" s="10"/>
      <c r="D10" s="10"/>
      <c r="E10" s="10"/>
      <c r="F10" s="10"/>
      <c r="G10" s="10"/>
      <c r="H10" s="10"/>
      <c r="I10" s="1">
        <v>30</v>
      </c>
      <c r="J10" s="2"/>
    </row>
    <row r="12" spans="1:10" x14ac:dyDescent="0.25">
      <c r="B12" s="10" t="s">
        <v>7</v>
      </c>
      <c r="C12" s="10"/>
      <c r="D12" s="10" t="s">
        <v>23</v>
      </c>
      <c r="E12" s="10"/>
      <c r="F12" t="s">
        <v>8</v>
      </c>
    </row>
    <row r="13" spans="1:10" x14ac:dyDescent="0.25">
      <c r="A13" t="s">
        <v>0</v>
      </c>
      <c r="B13" s="5">
        <f>I6*0.5</f>
        <v>5.5555555555555554</v>
      </c>
      <c r="C13" s="5">
        <f>I6*0.7</f>
        <v>7.7777777777777768</v>
      </c>
      <c r="D13" s="6">
        <f>(1/B13)/24</f>
        <v>7.4999999999999997E-3</v>
      </c>
      <c r="E13" s="6">
        <f>(1/C13)/24</f>
        <v>5.3571428571428581E-3</v>
      </c>
      <c r="F13" t="s">
        <v>9</v>
      </c>
      <c r="G13" t="s">
        <v>16</v>
      </c>
    </row>
    <row r="14" spans="1:10" x14ac:dyDescent="0.25">
      <c r="A14" t="s">
        <v>1</v>
      </c>
      <c r="B14" s="5">
        <f>I6*0.7</f>
        <v>7.7777777777777768</v>
      </c>
      <c r="C14" s="5">
        <f>I6*0.78</f>
        <v>8.6666666666666661</v>
      </c>
      <c r="D14" s="6">
        <f t="shared" ref="D14:D18" si="0">(1/B14)/24</f>
        <v>5.3571428571428581E-3</v>
      </c>
      <c r="E14" s="6">
        <f t="shared" ref="E14:E18" si="1">(1/C14)/24</f>
        <v>4.807692307692308E-3</v>
      </c>
      <c r="F14" t="s">
        <v>10</v>
      </c>
      <c r="G14" t="s">
        <v>17</v>
      </c>
    </row>
    <row r="15" spans="1:10" x14ac:dyDescent="0.25">
      <c r="A15" t="s">
        <v>2</v>
      </c>
      <c r="B15" s="5">
        <f>I6*0.78</f>
        <v>8.6666666666666661</v>
      </c>
      <c r="C15" s="5">
        <f>I6*0.86</f>
        <v>9.5555555555555554</v>
      </c>
      <c r="D15" s="6">
        <f t="shared" si="0"/>
        <v>4.807692307692308E-3</v>
      </c>
      <c r="E15" s="6">
        <f t="shared" si="1"/>
        <v>4.3604651162790697E-3</v>
      </c>
      <c r="F15" t="s">
        <v>11</v>
      </c>
      <c r="G15" t="s">
        <v>18</v>
      </c>
    </row>
    <row r="16" spans="1:10" x14ac:dyDescent="0.25">
      <c r="A16" t="s">
        <v>3</v>
      </c>
      <c r="B16" s="5">
        <f>I6*0.86</f>
        <v>9.5555555555555554</v>
      </c>
      <c r="C16" s="5">
        <f>I6*0.94</f>
        <v>10.444444444444443</v>
      </c>
      <c r="D16" s="6">
        <f t="shared" si="0"/>
        <v>4.3604651162790697E-3</v>
      </c>
      <c r="E16" s="6">
        <f t="shared" si="1"/>
        <v>3.9893617021276601E-3</v>
      </c>
      <c r="F16" t="s">
        <v>12</v>
      </c>
      <c r="G16" t="s">
        <v>19</v>
      </c>
    </row>
    <row r="17" spans="1:7" x14ac:dyDescent="0.25">
      <c r="A17" t="s">
        <v>4</v>
      </c>
      <c r="B17" s="5">
        <f>I6*0.94</f>
        <v>10.444444444444443</v>
      </c>
      <c r="C17" s="5">
        <f>I6*1.02</f>
        <v>11.333333333333334</v>
      </c>
      <c r="D17" s="6">
        <f t="shared" si="0"/>
        <v>3.9893617021276601E-3</v>
      </c>
      <c r="E17" s="6">
        <f t="shared" si="1"/>
        <v>3.6764705882352936E-3</v>
      </c>
      <c r="F17" t="s">
        <v>13</v>
      </c>
      <c r="G17" t="s">
        <v>20</v>
      </c>
    </row>
    <row r="18" spans="1:7" x14ac:dyDescent="0.25">
      <c r="A18" t="s">
        <v>5</v>
      </c>
      <c r="B18" s="5">
        <f>I6*1.02</f>
        <v>11.333333333333334</v>
      </c>
      <c r="C18" s="5">
        <f>I6*1.2</f>
        <v>13.333333333333332</v>
      </c>
      <c r="D18" s="6">
        <f t="shared" si="0"/>
        <v>3.6764705882352936E-3</v>
      </c>
      <c r="E18" s="6">
        <f t="shared" si="1"/>
        <v>3.1250000000000006E-3</v>
      </c>
      <c r="F18" t="s">
        <v>14</v>
      </c>
      <c r="G18" t="s">
        <v>21</v>
      </c>
    </row>
    <row r="19" spans="1:7" x14ac:dyDescent="0.25">
      <c r="A19" t="s">
        <v>6</v>
      </c>
      <c r="B19" s="10" t="s">
        <v>27</v>
      </c>
      <c r="C19" s="10"/>
      <c r="F19" t="s">
        <v>15</v>
      </c>
      <c r="G19" t="s">
        <v>22</v>
      </c>
    </row>
  </sheetData>
  <mergeCells count="11">
    <mergeCell ref="B10:H10"/>
    <mergeCell ref="B12:C12"/>
    <mergeCell ref="B19:C19"/>
    <mergeCell ref="D12:E12"/>
    <mergeCell ref="B9:H9"/>
    <mergeCell ref="B1:C1"/>
    <mergeCell ref="B7:H7"/>
    <mergeCell ref="C2:I2"/>
    <mergeCell ref="C3:I3"/>
    <mergeCell ref="G6:H6"/>
    <mergeCell ref="C4:I4"/>
  </mergeCells>
  <hyperlinks>
    <hyperlink ref="C2:G2" r:id="rId1" display="Idéalement, prenez part à un test de VAM. 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Riou</dc:creator>
  <cp:lastModifiedBy>Daniel</cp:lastModifiedBy>
  <dcterms:created xsi:type="dcterms:W3CDTF">2014-07-21T14:35:12Z</dcterms:created>
  <dcterms:modified xsi:type="dcterms:W3CDTF">2014-08-12T15:03:09Z</dcterms:modified>
</cp:coreProperties>
</file>