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niel\Dropbox\courseapied.ca\Forfait argent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I82" i="1"/>
  <c r="I76" i="1"/>
  <c r="I70" i="1"/>
  <c r="I56" i="1"/>
  <c r="I50" i="1"/>
  <c r="I44" i="1"/>
  <c r="I38" i="1"/>
  <c r="I12" i="1" l="1"/>
  <c r="I18" i="1"/>
  <c r="I24" i="1"/>
  <c r="I6" i="1"/>
</calcChain>
</file>

<file path=xl/sharedStrings.xml><?xml version="1.0" encoding="utf-8"?>
<sst xmlns="http://schemas.openxmlformats.org/spreadsheetml/2006/main" count="362" uniqueCount="76">
  <si>
    <t>Semaine 1</t>
  </si>
  <si>
    <t>Lundi</t>
  </si>
  <si>
    <t>Mardi</t>
  </si>
  <si>
    <t>Mercredi</t>
  </si>
  <si>
    <t>Jeudi</t>
  </si>
  <si>
    <t>Vendredi</t>
  </si>
  <si>
    <t>Samedi</t>
  </si>
  <si>
    <t>Dimanche</t>
  </si>
  <si>
    <t>Échauffement</t>
  </si>
  <si>
    <t>Séance principale</t>
  </si>
  <si>
    <t>Retour au calme</t>
  </si>
  <si>
    <t>Semaine 2</t>
  </si>
  <si>
    <t>Semaine 3</t>
  </si>
  <si>
    <t>Semaine 4</t>
  </si>
  <si>
    <t>Minutes complétées</t>
  </si>
  <si>
    <t>Total</t>
  </si>
  <si>
    <t>Renforcement</t>
  </si>
  <si>
    <t xml:space="preserve"> « Renforcement »</t>
  </si>
  <si>
    <t>Voir vidéo de renforcement dans la zone membre</t>
  </si>
  <si>
    <t>V1</t>
  </si>
  <si>
    <t>50-70% VAM</t>
  </si>
  <si>
    <t>Très facile</t>
  </si>
  <si>
    <t>Léger / aucun essouflement</t>
  </si>
  <si>
    <t>V2</t>
  </si>
  <si>
    <t>70-78% VAM</t>
  </si>
  <si>
    <t>Facile</t>
  </si>
  <si>
    <t>Léger essouflement, difficile de dire une phrase complète</t>
  </si>
  <si>
    <t>V3</t>
  </si>
  <si>
    <t>78-86%VAM</t>
  </si>
  <si>
    <t>Un peu difficile</t>
  </si>
  <si>
    <t>Essouflement, possible de dire 5 mots de suite</t>
  </si>
  <si>
    <t>V4</t>
  </si>
  <si>
    <t>86-94%VAM</t>
  </si>
  <si>
    <t>Difficile</t>
  </si>
  <si>
    <t>Essouflement, difficile de parler</t>
  </si>
  <si>
    <t>V5</t>
  </si>
  <si>
    <t>94-102%VAM</t>
  </si>
  <si>
    <t>Très Très difficile</t>
  </si>
  <si>
    <t>Essouflé, impossible de parler</t>
  </si>
  <si>
    <t xml:space="preserve">V6 </t>
  </si>
  <si>
    <t>102% VAM et +</t>
  </si>
  <si>
    <t>Impossible</t>
  </si>
  <si>
    <t>Très essouflé</t>
  </si>
  <si>
    <t>10 x 1'V5 / 1'V1</t>
  </si>
  <si>
    <t>8 x 1'V5 / 1'V1</t>
  </si>
  <si>
    <t>4 x 2'V5 / 2'V1</t>
  </si>
  <si>
    <t>20 à 40' V1</t>
  </si>
  <si>
    <t>4 x 4'V4 / 2'V1</t>
  </si>
  <si>
    <t>5 x 4'V4 / 2'V1</t>
  </si>
  <si>
    <t>4 x 3'V5 / 3'V1</t>
  </si>
  <si>
    <t>3 x 2'V5 / 2'V1</t>
  </si>
  <si>
    <t>Outil pour calculer vos vitesses</t>
  </si>
  <si>
    <t>10'V1</t>
  </si>
  <si>
    <t>10'V2</t>
  </si>
  <si>
    <t>15'V2</t>
  </si>
  <si>
    <t>5 x 2'V5 / 2'V1</t>
  </si>
  <si>
    <t>12 x 1'V5 / 1'V1</t>
  </si>
  <si>
    <t>3 x 6'V3 / 2'V1</t>
  </si>
  <si>
    <t>4 x 6'V3 / 2'V1</t>
  </si>
  <si>
    <t>5 x 3'V5 / 3'V1</t>
  </si>
  <si>
    <t>20 x 30''V6 / 30''V1</t>
  </si>
  <si>
    <t>3 x 8'V3 / 2'V1</t>
  </si>
  <si>
    <t>5 x 3.5'V5 / 3'V1</t>
  </si>
  <si>
    <t>6 x 2'V5 / 2'V1</t>
  </si>
  <si>
    <t>Courir 10km performance - Mois 1</t>
  </si>
  <si>
    <t>10' à 20' V1</t>
  </si>
  <si>
    <t>20'V2</t>
  </si>
  <si>
    <t>20 à 60' V1</t>
  </si>
  <si>
    <t>Courir 10km performance - Mois 3</t>
  </si>
  <si>
    <t>Courir 10km performance - Mois 2</t>
  </si>
  <si>
    <t>50' à 60'V1</t>
  </si>
  <si>
    <t>55' à 65' V1</t>
  </si>
  <si>
    <t>60' à 70' V1</t>
  </si>
  <si>
    <t>40' à 50' V1</t>
  </si>
  <si>
    <t>30' à 40'V1</t>
  </si>
  <si>
    <t>10km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</si>
</sst>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56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Minutes par semaine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(Feuil1!$I$6,Feuil1!$I$12,Feuil1!$I$18,Feuil1!$I$24,Feuil1!$I$38,Feuil1!$I$44,Feuil1!$I$50,Feuil1!$I$56,Feuil1!$I$70,Feuil1!$I$76,Feuil1!$I$82,Feuil1!$I$88)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0226056"/>
        <c:axId val="340220960"/>
      </c:lineChart>
      <c:catAx>
        <c:axId val="340226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Numéro de la semaine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220960"/>
        <c:crosses val="autoZero"/>
        <c:auto val="1"/>
        <c:lblAlgn val="ctr"/>
        <c:lblOffset val="100"/>
        <c:noMultiLvlLbl val="0"/>
      </c:catAx>
      <c:valAx>
        <c:axId val="340220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Minutes dans la semaine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4022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0</xdr:row>
      <xdr:rowOff>319087</xdr:rowOff>
    </xdr:from>
    <xdr:to>
      <xdr:col>15</xdr:col>
      <xdr:colOff>723900</xdr:colOff>
      <xdr:row>14</xdr:row>
      <xdr:rowOff>109537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9" name="Tableau1118222638" displayName="Tableau1118222638" ref="A2:I6" totalsRowShown="0" headerRowDxfId="155" headerRowBorderDxfId="154" tableBorderDxfId="153" totalsRowBorderDxfId="152">
  <autoFilter ref="A2:I6"/>
  <tableColumns count="9">
    <tableColumn id="1" name="Semaine 1" dataDxfId="151"/>
    <tableColumn id="2" name="Lundi"/>
    <tableColumn id="3" name="Mardi" dataDxfId="150"/>
    <tableColumn id="4" name="Mercredi" dataDxfId="149"/>
    <tableColumn id="5" name="Jeudi" dataDxfId="148"/>
    <tableColumn id="6" name="Vendredi" dataDxfId="147"/>
    <tableColumn id="7" name="Samedi" dataDxfId="146"/>
    <tableColumn id="8" name="Dimanche" dataDxfId="145"/>
    <tableColumn id="9" name="Total" dataDxfId="144">
      <calculatedColumnFormula>Tableau1118222638[[#This Row],[Mardi]]+Tableau1118222638[[#This Row],[Jeudi]]+Tableau1118222638[[#This Row],[Samedi]]+Tableau1118222638[[#This Row],[Dimanche]]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0" name="Tableau12192327394751" displayName="Tableau12192327394751" ref="A72:I76" totalsRowShown="0" headerRowDxfId="40" headerRowBorderDxfId="39" tableBorderDxfId="38" totalsRowBorderDxfId="37">
  <autoFilter ref="A72:I76"/>
  <tableColumns count="9">
    <tableColumn id="1" name="Semaine 2" dataDxfId="36"/>
    <tableColumn id="2" name="Lundi" dataDxfId="35"/>
    <tableColumn id="3" name="Mardi" dataDxfId="34"/>
    <tableColumn id="4" name="Mercredi" dataDxfId="33"/>
    <tableColumn id="5" name="Jeudi" dataDxfId="32"/>
    <tableColumn id="6" name="Vendredi" dataDxfId="31"/>
    <tableColumn id="7" name="Samedi" dataDxfId="30"/>
    <tableColumn id="8" name="Dimanche" dataDxfId="29"/>
    <tableColumn id="9" name="Total" dataDxfId="28">
      <calculatedColumnFormula>Tableau12192327394751[[#This Row],[Dimanche]]+Tableau12192327394751[[#This Row],[Samedi]]+Tableau12192327394751[[#This Row],[Jeudi]]+Tableau12192327394751[[#This Row],[Mardi]]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51" name="Tableau13202428404852" displayName="Tableau13202428404852" ref="A78:I82" totalsRowShown="0" headerRowDxfId="27" dataDxfId="25" headerRowBorderDxfId="26" tableBorderDxfId="24" totalsRowBorderDxfId="23">
  <autoFilter ref="A78:I82"/>
  <tableColumns count="9">
    <tableColumn id="1" name="Semaine 3" dataDxfId="22"/>
    <tableColumn id="2" name="Lundi" dataDxfId="21"/>
    <tableColumn id="3" name="Mardi" dataDxfId="20"/>
    <tableColumn id="4" name="Mercredi" dataDxfId="19"/>
    <tableColumn id="5" name="Jeudi" dataDxfId="18"/>
    <tableColumn id="6" name="Vendredi" dataDxfId="17"/>
    <tableColumn id="7" name="Samedi" dataDxfId="16"/>
    <tableColumn id="8" name="Dimanche" dataDxfId="15"/>
    <tableColumn id="9" name="Total" dataDxfId="14">
      <calculatedColumnFormula>Tableau13202428404852[[#This Row],[Dimanche]]+Tableau13202428404852[[#This Row],[Samedi]]+Tableau13202428404852[[#This Row],[Jeudi]]+Tableau13202428404852[[#This Row],[Mardi]]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52" name="Tableau14212529414953" displayName="Tableau14212529414953" ref="A84:I88" totalsRowShown="0" headerRowDxfId="13" headerRowBorderDxfId="12" tableBorderDxfId="11" totalsRowBorderDxfId="10">
  <autoFilter ref="A84:I88"/>
  <tableColumns count="9">
    <tableColumn id="1" name="Semaine 4" dataDxfId="9"/>
    <tableColumn id="2" name="Lundi" dataDxfId="8"/>
    <tableColumn id="3" name="Mardi" dataDxfId="7"/>
    <tableColumn id="4" name="Mercredi" dataDxfId="6"/>
    <tableColumn id="5" name="Jeudi" dataDxfId="5"/>
    <tableColumn id="6" name="Vendredi" dataDxfId="4"/>
    <tableColumn id="7" name="Samedi" dataDxfId="3"/>
    <tableColumn id="8" name="Dimanche" dataDxfId="2"/>
    <tableColumn id="9" name="Total" dataDxfId="1">
      <calculatedColumnFormula>Tableau14212529414953[[#This Row],[Dimanche]]+Tableau14212529414953[[#This Row],[Samedi]]+Tableau14212529414953[[#This Row],[Jeudi]]+Tableau14212529414953[[#This Row],[Mardi]]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0" name="Tableau1219232739" displayName="Tableau1219232739" ref="A8:I12" totalsRowShown="0" headerRowDxfId="143" headerRowBorderDxfId="142" tableBorderDxfId="141" totalsRowBorderDxfId="140">
  <autoFilter ref="A8:I12"/>
  <tableColumns count="9">
    <tableColumn id="1" name="Semaine 2" dataDxfId="139"/>
    <tableColumn id="2" name="Lundi" dataDxfId="138"/>
    <tableColumn id="3" name="Mardi" dataDxfId="137"/>
    <tableColumn id="4" name="Mercredi" dataDxfId="136"/>
    <tableColumn id="5" name="Jeudi" dataDxfId="135"/>
    <tableColumn id="6" name="Vendredi" dataDxfId="134"/>
    <tableColumn id="7" name="Samedi" dataDxfId="133"/>
    <tableColumn id="8" name="Dimanche" dataDxfId="132"/>
    <tableColumn id="9" name="Total" dataDxfId="131">
      <calculatedColumnFormula>Tableau1219232739[[#This Row],[Dimanche]]+Tableau1219232739[[#This Row],[Samedi]]+Tableau1219232739[[#This Row],[Jeudi]]+Tableau1219232739[[#This Row],[Mardi]]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1" name="Tableau1320242840" displayName="Tableau1320242840" ref="A14:I18" totalsRowShown="0" headerRowDxfId="130" dataDxfId="128" headerRowBorderDxfId="129" tableBorderDxfId="127" totalsRowBorderDxfId="126">
  <autoFilter ref="A14:I18"/>
  <tableColumns count="9">
    <tableColumn id="1" name="Semaine 3" dataDxfId="125"/>
    <tableColumn id="2" name="Lundi" dataDxfId="124"/>
    <tableColumn id="3" name="Mardi" dataDxfId="123"/>
    <tableColumn id="4" name="Mercredi" dataDxfId="122"/>
    <tableColumn id="5" name="Jeudi" dataDxfId="121"/>
    <tableColumn id="6" name="Vendredi" dataDxfId="120"/>
    <tableColumn id="7" name="Samedi" dataDxfId="119"/>
    <tableColumn id="8" name="Dimanche" dataDxfId="118"/>
    <tableColumn id="9" name="Total" dataDxfId="117">
      <calculatedColumnFormula>Tableau1320242840[[#This Row],[Dimanche]]+Tableau1320242840[[#This Row],[Samedi]]+Tableau1320242840[[#This Row],[Jeudi]]+Tableau1320242840[[#This Row],[Mardi]]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2" name="Tableau1421252941" displayName="Tableau1421252941" ref="A20:I24" totalsRowShown="0" headerRowDxfId="116" headerRowBorderDxfId="115" tableBorderDxfId="114" totalsRowBorderDxfId="113">
  <autoFilter ref="A20:I24"/>
  <tableColumns count="9">
    <tableColumn id="1" name="Semaine 4" dataDxfId="112"/>
    <tableColumn id="2" name="Lundi" dataDxfId="111"/>
    <tableColumn id="3" name="Mardi" dataDxfId="110"/>
    <tableColumn id="4" name="Mercredi" dataDxfId="109"/>
    <tableColumn id="5" name="Jeudi" dataDxfId="108"/>
    <tableColumn id="6" name="Vendredi" dataDxfId="107"/>
    <tableColumn id="7" name="Samedi" dataDxfId="106"/>
    <tableColumn id="8" name="Dimanche" dataDxfId="105"/>
    <tableColumn id="9" name="Total" dataDxfId="104">
      <calculatedColumnFormula>Tableau1421252941[[#This Row],[Dimanche]]+Tableau1421252941[[#This Row],[Samedi]]+Tableau1421252941[[#This Row],[Jeudi]]+Tableau1421252941[[#This Row],[Mardi]]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45" name="Tableau111822263846" displayName="Tableau111822263846" ref="A34:I38" totalsRowShown="0" headerRowDxfId="103" headerRowBorderDxfId="102" tableBorderDxfId="101" totalsRowBorderDxfId="100">
  <autoFilter ref="A34:I38"/>
  <tableColumns count="9">
    <tableColumn id="1" name="Semaine 1" dataDxfId="99"/>
    <tableColumn id="2" name="Lundi"/>
    <tableColumn id="3" name="Mardi" dataDxfId="98"/>
    <tableColumn id="4" name="Mercredi" dataDxfId="97"/>
    <tableColumn id="5" name="Jeudi" dataDxfId="96"/>
    <tableColumn id="6" name="Vendredi" dataDxfId="95"/>
    <tableColumn id="7" name="Samedi" dataDxfId="94"/>
    <tableColumn id="8" name="Dimanche" dataDxfId="93"/>
    <tableColumn id="9" name="Total" dataDxfId="92">
      <calculatedColumnFormula>Tableau111822263846[[#This Row],[Mardi]]+Tableau111822263846[[#This Row],[Jeudi]]+Tableau111822263846[[#This Row],[Samedi]]+Tableau111822263846[[#This Row],[Dimanche]]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46" name="Tableau121923273947" displayName="Tableau121923273947" ref="A40:I44" totalsRowShown="0" headerRowDxfId="91" headerRowBorderDxfId="90" tableBorderDxfId="89" totalsRowBorderDxfId="88">
  <autoFilter ref="A40:I44"/>
  <tableColumns count="9">
    <tableColumn id="1" name="Semaine 2" dataDxfId="87"/>
    <tableColumn id="2" name="Lundi" dataDxfId="86"/>
    <tableColumn id="3" name="Mardi" dataDxfId="85"/>
    <tableColumn id="4" name="Mercredi" dataDxfId="84"/>
    <tableColumn id="5" name="Jeudi" dataDxfId="83"/>
    <tableColumn id="6" name="Vendredi" dataDxfId="82"/>
    <tableColumn id="7" name="Samedi" dataDxfId="81"/>
    <tableColumn id="8" name="Dimanche" dataDxfId="80"/>
    <tableColumn id="9" name="Total" dataDxfId="79">
      <calculatedColumnFormula>Tableau121923273947[[#This Row],[Dimanche]]+Tableau121923273947[[#This Row],[Samedi]]+Tableau121923273947[[#This Row],[Jeudi]]+Tableau121923273947[[#This Row],[Mardi]]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47" name="Tableau132024284048" displayName="Tableau132024284048" ref="A46:I50" totalsRowShown="0" headerRowDxfId="78" dataDxfId="76" headerRowBorderDxfId="77" tableBorderDxfId="75" totalsRowBorderDxfId="74">
  <autoFilter ref="A46:I50"/>
  <tableColumns count="9">
    <tableColumn id="1" name="Semaine 3" dataDxfId="73"/>
    <tableColumn id="2" name="Lundi" dataDxfId="72"/>
    <tableColumn id="3" name="Mardi" dataDxfId="71"/>
    <tableColumn id="4" name="Mercredi" dataDxfId="70"/>
    <tableColumn id="5" name="Jeudi" dataDxfId="69"/>
    <tableColumn id="6" name="Vendredi" dataDxfId="68"/>
    <tableColumn id="7" name="Samedi" dataDxfId="67"/>
    <tableColumn id="8" name="Dimanche" dataDxfId="66"/>
    <tableColumn id="9" name="Total" dataDxfId="65">
      <calculatedColumnFormula>Tableau132024284048[[#This Row],[Dimanche]]+Tableau132024284048[[#This Row],[Samedi]]+Tableau132024284048[[#This Row],[Jeudi]]+Tableau132024284048[[#This Row],[Mardi]]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48" name="Tableau142125294149" displayName="Tableau142125294149" ref="A52:I56" totalsRowShown="0" headerRowDxfId="64" headerRowBorderDxfId="63" tableBorderDxfId="62" totalsRowBorderDxfId="61">
  <autoFilter ref="A52:I56"/>
  <tableColumns count="9">
    <tableColumn id="1" name="Semaine 4" dataDxfId="60"/>
    <tableColumn id="2" name="Lundi" dataDxfId="59"/>
    <tableColumn id="3" name="Mardi" dataDxfId="58"/>
    <tableColumn id="4" name="Mercredi" dataDxfId="57"/>
    <tableColumn id="5" name="Jeudi" dataDxfId="56"/>
    <tableColumn id="6" name="Vendredi" dataDxfId="55"/>
    <tableColumn id="7" name="Samedi" dataDxfId="54"/>
    <tableColumn id="8" name="Dimanche" dataDxfId="53"/>
    <tableColumn id="9" name="Total" dataDxfId="52">
      <calculatedColumnFormula>Tableau142125294149[[#This Row],[Dimanche]]+Tableau142125294149[[#This Row],[Samedi]]+Tableau142125294149[[#This Row],[Jeudi]]+Tableau142125294149[[#This Row],[Mardi]]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49" name="Tableau11182226384650" displayName="Tableau11182226384650" ref="A66:I70" totalsRowShown="0" headerRowDxfId="51" headerRowBorderDxfId="50" tableBorderDxfId="49" totalsRowBorderDxfId="48">
  <autoFilter ref="A66:I70"/>
  <tableColumns count="9">
    <tableColumn id="1" name="Semaine 1" dataDxfId="47"/>
    <tableColumn id="2" name="Lundi"/>
    <tableColumn id="3" name="Mardi" dataDxfId="46"/>
    <tableColumn id="4" name="Mercredi" dataDxfId="45"/>
    <tableColumn id="5" name="Jeudi" dataDxfId="44"/>
    <tableColumn id="6" name="Vendredi" dataDxfId="43"/>
    <tableColumn id="7" name="Samedi" dataDxfId="42"/>
    <tableColumn id="8" name="Dimanche" dataDxfId="0"/>
    <tableColumn id="9" name="Total" dataDxfId="41">
      <calculatedColumnFormula>Tableau11182226384650[[#This Row],[Mardi]]+Tableau11182226384650[[#This Row],[Jeudi]]+Tableau11182226384650[[#This Row],[Samedi]]+Tableau11182226384650[[#This Row],[Dimanche]]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13" Type="http://schemas.openxmlformats.org/officeDocument/2006/relationships/table" Target="../tables/table8.xml"/><Relationship Id="rId3" Type="http://schemas.openxmlformats.org/officeDocument/2006/relationships/hyperlink" Target="http://courseapied.ca/?download_id=c4280c67fff8f979c1493cbb242e1a84" TargetMode="External"/><Relationship Id="rId7" Type="http://schemas.openxmlformats.org/officeDocument/2006/relationships/table" Target="../tables/table2.xml"/><Relationship Id="rId12" Type="http://schemas.openxmlformats.org/officeDocument/2006/relationships/table" Target="../tables/table7.xml"/><Relationship Id="rId17" Type="http://schemas.openxmlformats.org/officeDocument/2006/relationships/table" Target="../tables/table12.xml"/><Relationship Id="rId2" Type="http://schemas.openxmlformats.org/officeDocument/2006/relationships/hyperlink" Target="http://courseapied.ca/?download_id=c4280c67fff8f979c1493cbb242e1a84" TargetMode="External"/><Relationship Id="rId16" Type="http://schemas.openxmlformats.org/officeDocument/2006/relationships/table" Target="../tables/table11.xml"/><Relationship Id="rId1" Type="http://schemas.openxmlformats.org/officeDocument/2006/relationships/hyperlink" Target="http://courseapied.ca/?download_id=c4280c67fff8f979c1493cbb242e1a84" TargetMode="External"/><Relationship Id="rId6" Type="http://schemas.openxmlformats.org/officeDocument/2006/relationships/table" Target="../tables/table1.xml"/><Relationship Id="rId11" Type="http://schemas.openxmlformats.org/officeDocument/2006/relationships/table" Target="../tables/table6.xml"/><Relationship Id="rId5" Type="http://schemas.openxmlformats.org/officeDocument/2006/relationships/drawing" Target="../drawings/drawing1.xml"/><Relationship Id="rId15" Type="http://schemas.openxmlformats.org/officeDocument/2006/relationships/table" Target="../tables/table10.xml"/><Relationship Id="rId10" Type="http://schemas.openxmlformats.org/officeDocument/2006/relationships/table" Target="../tables/table5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Relationship Id="rId1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10" workbookViewId="0">
      <selection activeCell="H18" sqref="H18"/>
    </sheetView>
  </sheetViews>
  <sheetFormatPr baseColWidth="10" defaultRowHeight="15" x14ac:dyDescent="0.25"/>
  <cols>
    <col min="1" max="1" width="19.42578125" bestFit="1" customWidth="1"/>
    <col min="2" max="2" width="14.5703125" bestFit="1" customWidth="1"/>
    <col min="3" max="3" width="17" bestFit="1" customWidth="1"/>
    <col min="4" max="4" width="13.7109375" bestFit="1" customWidth="1"/>
    <col min="5" max="5" width="14.5703125" bestFit="1" customWidth="1"/>
    <col min="6" max="6" width="13.85546875" bestFit="1" customWidth="1"/>
    <col min="7" max="7" width="13.7109375" bestFit="1" customWidth="1"/>
    <col min="8" max="8" width="14.42578125" bestFit="1" customWidth="1"/>
  </cols>
  <sheetData>
    <row r="1" spans="1:9" ht="26.25" x14ac:dyDescent="0.4">
      <c r="A1" s="24" t="s">
        <v>64</v>
      </c>
      <c r="B1" s="25"/>
      <c r="C1" s="25"/>
      <c r="D1" s="25"/>
      <c r="E1" s="25"/>
      <c r="F1" s="25"/>
      <c r="G1" s="25"/>
      <c r="H1" s="25"/>
    </row>
    <row r="2" spans="1:9" ht="18.75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15</v>
      </c>
    </row>
    <row r="3" spans="1:9" x14ac:dyDescent="0.25">
      <c r="A3" s="4" t="s">
        <v>8</v>
      </c>
      <c r="C3" s="5" t="s">
        <v>65</v>
      </c>
      <c r="D3" s="2"/>
      <c r="E3" s="5" t="s">
        <v>65</v>
      </c>
      <c r="F3" s="2"/>
      <c r="G3" s="5"/>
      <c r="H3" s="5"/>
      <c r="I3" s="2"/>
    </row>
    <row r="4" spans="1:9" x14ac:dyDescent="0.25">
      <c r="A4" s="4" t="s">
        <v>9</v>
      </c>
      <c r="C4" s="5" t="s">
        <v>44</v>
      </c>
      <c r="D4" s="5"/>
      <c r="E4" s="5" t="s">
        <v>47</v>
      </c>
      <c r="F4" s="5"/>
      <c r="G4" s="5" t="s">
        <v>67</v>
      </c>
      <c r="H4" s="5" t="s">
        <v>70</v>
      </c>
      <c r="I4" s="5"/>
    </row>
    <row r="5" spans="1:9" x14ac:dyDescent="0.25">
      <c r="A5" s="6" t="s">
        <v>10</v>
      </c>
      <c r="C5" s="5" t="s">
        <v>65</v>
      </c>
      <c r="D5" s="9"/>
      <c r="E5" s="5" t="s">
        <v>65</v>
      </c>
      <c r="F5" s="9"/>
      <c r="G5" s="5" t="s">
        <v>16</v>
      </c>
      <c r="H5" s="5"/>
      <c r="I5" s="5"/>
    </row>
    <row r="6" spans="1:9" x14ac:dyDescent="0.25">
      <c r="A6" s="6" t="s">
        <v>14</v>
      </c>
      <c r="B6" s="10"/>
      <c r="C6" s="13">
        <v>0</v>
      </c>
      <c r="D6" s="9"/>
      <c r="E6" s="13">
        <v>0</v>
      </c>
      <c r="F6" s="9"/>
      <c r="G6" s="13">
        <v>0</v>
      </c>
      <c r="H6" s="13">
        <v>0</v>
      </c>
      <c r="I6" s="9">
        <f>Tableau1118222638[[#This Row],[Mardi]]+Tableau1118222638[[#This Row],[Jeudi]]+Tableau1118222638[[#This Row],[Samedi]]+Tableau1118222638[[#This Row],[Dimanche]]</f>
        <v>0</v>
      </c>
    </row>
    <row r="7" spans="1:9" x14ac:dyDescent="0.25">
      <c r="A7" s="7"/>
      <c r="B7" s="8"/>
      <c r="C7" s="8"/>
      <c r="D7" s="8"/>
      <c r="E7" s="8"/>
      <c r="F7" s="8"/>
      <c r="G7" s="8"/>
      <c r="H7" s="8"/>
    </row>
    <row r="8" spans="1:9" ht="18.75" x14ac:dyDescent="0.3">
      <c r="A8" s="1" t="s">
        <v>11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2" t="s">
        <v>15</v>
      </c>
    </row>
    <row r="9" spans="1:9" x14ac:dyDescent="0.25">
      <c r="A9" s="4" t="s">
        <v>8</v>
      </c>
      <c r="B9" s="2"/>
      <c r="C9" s="5" t="s">
        <v>65</v>
      </c>
      <c r="D9" s="2"/>
      <c r="E9" s="5" t="s">
        <v>65</v>
      </c>
      <c r="F9" s="2"/>
      <c r="G9" s="5"/>
      <c r="H9" s="5"/>
      <c r="I9" s="2"/>
    </row>
    <row r="10" spans="1:9" x14ac:dyDescent="0.25">
      <c r="A10" s="4" t="s">
        <v>9</v>
      </c>
      <c r="B10" s="5"/>
      <c r="C10" s="5" t="s">
        <v>45</v>
      </c>
      <c r="D10" s="5"/>
      <c r="E10" s="5" t="s">
        <v>49</v>
      </c>
      <c r="F10" s="5"/>
      <c r="G10" s="5" t="s">
        <v>46</v>
      </c>
      <c r="H10" s="5" t="s">
        <v>71</v>
      </c>
      <c r="I10" s="5"/>
    </row>
    <row r="11" spans="1:9" x14ac:dyDescent="0.25">
      <c r="A11" s="6" t="s">
        <v>10</v>
      </c>
      <c r="B11" s="9"/>
      <c r="C11" s="5" t="s">
        <v>65</v>
      </c>
      <c r="D11" s="9"/>
      <c r="E11" s="5" t="s">
        <v>65</v>
      </c>
      <c r="F11" s="9"/>
      <c r="G11" s="5" t="s">
        <v>16</v>
      </c>
      <c r="H11" s="5"/>
      <c r="I11" s="9"/>
    </row>
    <row r="12" spans="1:9" x14ac:dyDescent="0.25">
      <c r="A12" s="6" t="s">
        <v>14</v>
      </c>
      <c r="B12" s="9"/>
      <c r="C12" s="13"/>
      <c r="D12" s="9"/>
      <c r="E12" s="13"/>
      <c r="F12" s="9"/>
      <c r="G12" s="13"/>
      <c r="H12" s="13"/>
      <c r="I12" s="9">
        <f>Tableau1219232739[[#This Row],[Dimanche]]+Tableau1219232739[[#This Row],[Samedi]]+Tableau1219232739[[#This Row],[Jeudi]]+Tableau1219232739[[#This Row],[Mardi]]</f>
        <v>0</v>
      </c>
    </row>
    <row r="13" spans="1:9" x14ac:dyDescent="0.25">
      <c r="A13" s="7"/>
      <c r="B13" s="8"/>
      <c r="C13" s="8"/>
      <c r="D13" s="8"/>
      <c r="E13" s="8"/>
      <c r="F13" s="8"/>
      <c r="G13" s="8"/>
      <c r="H13" s="8"/>
    </row>
    <row r="14" spans="1:9" ht="18.75" x14ac:dyDescent="0.3">
      <c r="A14" s="1" t="s">
        <v>12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3" t="s">
        <v>7</v>
      </c>
      <c r="I14" s="2" t="s">
        <v>15</v>
      </c>
    </row>
    <row r="15" spans="1:9" x14ac:dyDescent="0.25">
      <c r="A15" s="4" t="s">
        <v>8</v>
      </c>
      <c r="B15" s="5"/>
      <c r="C15" s="5" t="s">
        <v>65</v>
      </c>
      <c r="D15" s="5"/>
      <c r="E15" s="5" t="s">
        <v>65</v>
      </c>
      <c r="F15" s="2"/>
      <c r="G15" s="5"/>
      <c r="H15" s="5"/>
      <c r="I15" s="2"/>
    </row>
    <row r="16" spans="1:9" x14ac:dyDescent="0.25">
      <c r="A16" s="4" t="s">
        <v>9</v>
      </c>
      <c r="B16" s="5"/>
      <c r="C16" s="5" t="s">
        <v>43</v>
      </c>
      <c r="D16" s="5"/>
      <c r="E16" s="5" t="s">
        <v>48</v>
      </c>
      <c r="F16" s="5"/>
      <c r="G16" s="5" t="s">
        <v>46</v>
      </c>
      <c r="H16" s="5" t="s">
        <v>72</v>
      </c>
      <c r="I16" s="5"/>
    </row>
    <row r="17" spans="1:9" x14ac:dyDescent="0.25">
      <c r="A17" s="6" t="s">
        <v>10</v>
      </c>
      <c r="B17" s="5"/>
      <c r="C17" s="5" t="s">
        <v>65</v>
      </c>
      <c r="D17" s="5"/>
      <c r="E17" s="5" t="s">
        <v>65</v>
      </c>
      <c r="F17" s="5"/>
      <c r="G17" s="5" t="s">
        <v>16</v>
      </c>
      <c r="H17" s="26"/>
      <c r="I17" s="5"/>
    </row>
    <row r="18" spans="1:9" x14ac:dyDescent="0.25">
      <c r="A18" s="6" t="s">
        <v>14</v>
      </c>
      <c r="B18" s="9"/>
      <c r="C18" s="14"/>
      <c r="D18" s="9"/>
      <c r="E18" s="14"/>
      <c r="F18" s="9"/>
      <c r="G18" s="13"/>
      <c r="H18" s="15"/>
      <c r="I18" s="9">
        <f>Tableau1320242840[[#This Row],[Dimanche]]+Tableau1320242840[[#This Row],[Samedi]]+Tableau1320242840[[#This Row],[Jeudi]]+Tableau1320242840[[#This Row],[Mardi]]</f>
        <v>0</v>
      </c>
    </row>
    <row r="19" spans="1:9" x14ac:dyDescent="0.25">
      <c r="A19" s="7"/>
      <c r="B19" s="8"/>
      <c r="C19" s="8"/>
      <c r="D19" s="8"/>
      <c r="E19" s="8"/>
      <c r="F19" s="8"/>
      <c r="G19" s="8"/>
      <c r="H19" s="8"/>
    </row>
    <row r="20" spans="1:9" ht="18.75" x14ac:dyDescent="0.3">
      <c r="A20" s="1" t="s">
        <v>13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3" t="s">
        <v>7</v>
      </c>
      <c r="I20" s="2" t="s">
        <v>15</v>
      </c>
    </row>
    <row r="21" spans="1:9" x14ac:dyDescent="0.25">
      <c r="A21" s="4" t="s">
        <v>8</v>
      </c>
      <c r="B21" s="2"/>
      <c r="C21" s="5" t="s">
        <v>65</v>
      </c>
      <c r="D21" s="2"/>
      <c r="E21" s="5" t="s">
        <v>65</v>
      </c>
      <c r="F21" s="2"/>
      <c r="G21" s="5"/>
      <c r="H21" s="5"/>
      <c r="I21" s="2"/>
    </row>
    <row r="22" spans="1:9" x14ac:dyDescent="0.25">
      <c r="A22" s="4" t="s">
        <v>9</v>
      </c>
      <c r="B22" s="5"/>
      <c r="C22" s="5" t="s">
        <v>50</v>
      </c>
      <c r="D22" s="5"/>
      <c r="E22" s="5" t="s">
        <v>49</v>
      </c>
      <c r="F22" s="5"/>
      <c r="G22" s="5" t="s">
        <v>46</v>
      </c>
      <c r="H22" s="5" t="s">
        <v>73</v>
      </c>
      <c r="I22" s="5"/>
    </row>
    <row r="23" spans="1:9" x14ac:dyDescent="0.25">
      <c r="A23" s="6" t="s">
        <v>10</v>
      </c>
      <c r="B23" s="5"/>
      <c r="C23" s="5" t="s">
        <v>65</v>
      </c>
      <c r="D23" s="5"/>
      <c r="E23" s="5" t="s">
        <v>65</v>
      </c>
      <c r="F23" s="5"/>
      <c r="G23" s="5" t="s">
        <v>16</v>
      </c>
      <c r="H23" s="26"/>
      <c r="I23" s="5"/>
    </row>
    <row r="24" spans="1:9" x14ac:dyDescent="0.25">
      <c r="A24" s="6" t="s">
        <v>14</v>
      </c>
      <c r="B24" s="9"/>
      <c r="C24" s="14"/>
      <c r="D24" s="9"/>
      <c r="E24" s="14"/>
      <c r="F24" s="9"/>
      <c r="G24" s="13"/>
      <c r="H24" s="15"/>
      <c r="I24" s="9">
        <f>Tableau1421252941[[#This Row],[Dimanche]]+Tableau1421252941[[#This Row],[Samedi]]+Tableau1421252941[[#This Row],[Jeudi]]+Tableau1421252941[[#This Row],[Mardi]]</f>
        <v>0</v>
      </c>
    </row>
    <row r="25" spans="1:9" x14ac:dyDescent="0.25">
      <c r="A25" s="6"/>
      <c r="B25" s="9"/>
      <c r="C25" s="12"/>
      <c r="D25" s="11"/>
      <c r="E25" s="12"/>
      <c r="F25" s="11"/>
      <c r="G25" s="11"/>
      <c r="H25" s="12"/>
    </row>
    <row r="26" spans="1:9" x14ac:dyDescent="0.25">
      <c r="A26" s="18" t="s">
        <v>19</v>
      </c>
      <c r="B26" s="18" t="s">
        <v>20</v>
      </c>
      <c r="C26" s="18" t="s">
        <v>21</v>
      </c>
      <c r="D26" s="22" t="s">
        <v>22</v>
      </c>
      <c r="E26" s="22"/>
      <c r="F26" s="22"/>
      <c r="G26" s="22"/>
      <c r="H26" s="22"/>
      <c r="I26" s="22"/>
    </row>
    <row r="27" spans="1:9" x14ac:dyDescent="0.25">
      <c r="A27" s="19" t="s">
        <v>23</v>
      </c>
      <c r="B27" s="19" t="s">
        <v>24</v>
      </c>
      <c r="C27" s="19" t="s">
        <v>25</v>
      </c>
      <c r="D27" s="23" t="s">
        <v>26</v>
      </c>
      <c r="E27" s="23"/>
      <c r="F27" s="23"/>
      <c r="G27" s="23"/>
      <c r="H27" s="23"/>
      <c r="I27" s="23"/>
    </row>
    <row r="28" spans="1:9" ht="20.25" customHeight="1" x14ac:dyDescent="0.25">
      <c r="A28" s="18" t="s">
        <v>27</v>
      </c>
      <c r="B28" s="18" t="s">
        <v>28</v>
      </c>
      <c r="C28" s="18" t="s">
        <v>29</v>
      </c>
      <c r="D28" s="22" t="s">
        <v>30</v>
      </c>
      <c r="E28" s="22"/>
      <c r="F28" s="22"/>
      <c r="G28" s="22"/>
      <c r="H28" s="22"/>
      <c r="I28" s="22"/>
    </row>
    <row r="29" spans="1:9" x14ac:dyDescent="0.25">
      <c r="A29" s="19" t="s">
        <v>31</v>
      </c>
      <c r="B29" s="19" t="s">
        <v>32</v>
      </c>
      <c r="C29" s="19" t="s">
        <v>33</v>
      </c>
      <c r="D29" s="23" t="s">
        <v>34</v>
      </c>
      <c r="E29" s="23"/>
      <c r="F29" s="23"/>
      <c r="G29" s="23"/>
      <c r="H29" s="23"/>
      <c r="I29" s="23"/>
    </row>
    <row r="30" spans="1:9" ht="15" customHeight="1" x14ac:dyDescent="0.25">
      <c r="A30" s="18" t="s">
        <v>35</v>
      </c>
      <c r="B30" s="18" t="s">
        <v>36</v>
      </c>
      <c r="C30" s="18" t="s">
        <v>37</v>
      </c>
      <c r="D30" s="22" t="s">
        <v>38</v>
      </c>
      <c r="E30" s="22"/>
      <c r="F30" s="22"/>
      <c r="G30" s="22"/>
      <c r="H30" s="22"/>
      <c r="I30" s="22"/>
    </row>
    <row r="31" spans="1:9" x14ac:dyDescent="0.25">
      <c r="A31" s="19" t="s">
        <v>39</v>
      </c>
      <c r="B31" s="19" t="s">
        <v>40</v>
      </c>
      <c r="C31" s="19" t="s">
        <v>41</v>
      </c>
      <c r="D31" s="23" t="s">
        <v>42</v>
      </c>
      <c r="E31" s="23"/>
      <c r="F31" s="23"/>
      <c r="G31" s="23"/>
      <c r="H31" s="23"/>
      <c r="I31" s="23"/>
    </row>
    <row r="32" spans="1:9" x14ac:dyDescent="0.25">
      <c r="A32" s="16" t="s">
        <v>17</v>
      </c>
      <c r="B32" s="17" t="s">
        <v>18</v>
      </c>
      <c r="C32" s="17"/>
      <c r="D32" s="17"/>
      <c r="E32" s="17"/>
      <c r="F32" s="20" t="s">
        <v>51</v>
      </c>
      <c r="G32" s="21"/>
      <c r="H32" s="21"/>
      <c r="I32" s="21"/>
    </row>
    <row r="33" spans="1:9" ht="25.5" customHeight="1" x14ac:dyDescent="0.4">
      <c r="A33" s="24" t="s">
        <v>69</v>
      </c>
      <c r="B33" s="25"/>
      <c r="C33" s="25"/>
      <c r="D33" s="25"/>
      <c r="E33" s="25"/>
      <c r="F33" s="25"/>
      <c r="G33" s="25"/>
      <c r="H33" s="25"/>
    </row>
    <row r="34" spans="1:9" ht="18.75" x14ac:dyDescent="0.3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3" t="s">
        <v>7</v>
      </c>
      <c r="I34" s="2" t="s">
        <v>15</v>
      </c>
    </row>
    <row r="35" spans="1:9" x14ac:dyDescent="0.25">
      <c r="A35" s="4" t="s">
        <v>8</v>
      </c>
      <c r="C35" s="5" t="s">
        <v>65</v>
      </c>
      <c r="D35" s="2"/>
      <c r="E35" s="5" t="s">
        <v>65</v>
      </c>
      <c r="F35" s="2"/>
      <c r="G35" s="5"/>
      <c r="H35" s="5" t="s">
        <v>74</v>
      </c>
      <c r="I35" s="2"/>
    </row>
    <row r="36" spans="1:9" x14ac:dyDescent="0.25">
      <c r="A36" s="4" t="s">
        <v>9</v>
      </c>
      <c r="C36" s="5" t="s">
        <v>43</v>
      </c>
      <c r="D36" s="5"/>
      <c r="E36" s="5" t="s">
        <v>57</v>
      </c>
      <c r="F36" s="5"/>
      <c r="G36" s="5" t="s">
        <v>46</v>
      </c>
      <c r="H36" s="5" t="s">
        <v>53</v>
      </c>
      <c r="I36" s="5"/>
    </row>
    <row r="37" spans="1:9" x14ac:dyDescent="0.25">
      <c r="A37" s="6" t="s">
        <v>10</v>
      </c>
      <c r="C37" s="5" t="s">
        <v>65</v>
      </c>
      <c r="D37" s="9"/>
      <c r="E37" s="5" t="s">
        <v>65</v>
      </c>
      <c r="F37" s="9"/>
      <c r="G37" s="5" t="s">
        <v>16</v>
      </c>
      <c r="H37" s="5" t="s">
        <v>52</v>
      </c>
      <c r="I37" s="5"/>
    </row>
    <row r="38" spans="1:9" x14ac:dyDescent="0.25">
      <c r="A38" s="6" t="s">
        <v>14</v>
      </c>
      <c r="B38" s="10"/>
      <c r="C38" s="13">
        <v>0</v>
      </c>
      <c r="D38" s="9"/>
      <c r="E38" s="13">
        <v>0</v>
      </c>
      <c r="F38" s="9"/>
      <c r="G38" s="13">
        <v>0</v>
      </c>
      <c r="H38" s="13">
        <v>0</v>
      </c>
      <c r="I38" s="9">
        <f>Tableau111822263846[[#This Row],[Mardi]]+Tableau111822263846[[#This Row],[Jeudi]]+Tableau111822263846[[#This Row],[Samedi]]+Tableau111822263846[[#This Row],[Dimanche]]</f>
        <v>0</v>
      </c>
    </row>
    <row r="39" spans="1:9" x14ac:dyDescent="0.25">
      <c r="A39" s="7"/>
      <c r="B39" s="8"/>
      <c r="C39" s="8"/>
      <c r="D39" s="8"/>
      <c r="E39" s="8"/>
      <c r="F39" s="8"/>
      <c r="G39" s="8"/>
      <c r="H39" s="8"/>
    </row>
    <row r="40" spans="1:9" ht="18.75" x14ac:dyDescent="0.3">
      <c r="A40" s="1" t="s">
        <v>11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3" t="s">
        <v>7</v>
      </c>
      <c r="I40" s="2" t="s">
        <v>15</v>
      </c>
    </row>
    <row r="41" spans="1:9" x14ac:dyDescent="0.25">
      <c r="A41" s="4" t="s">
        <v>8</v>
      </c>
      <c r="B41" s="2"/>
      <c r="C41" s="5" t="s">
        <v>65</v>
      </c>
      <c r="D41" s="2"/>
      <c r="E41" s="5" t="s">
        <v>65</v>
      </c>
      <c r="F41" s="2"/>
      <c r="G41" s="5"/>
      <c r="H41" s="5" t="s">
        <v>74</v>
      </c>
      <c r="I41" s="2"/>
    </row>
    <row r="42" spans="1:9" x14ac:dyDescent="0.25">
      <c r="A42" s="4" t="s">
        <v>9</v>
      </c>
      <c r="B42" s="5"/>
      <c r="C42" s="5" t="s">
        <v>55</v>
      </c>
      <c r="D42" s="5"/>
      <c r="E42" s="5" t="s">
        <v>59</v>
      </c>
      <c r="F42" s="5"/>
      <c r="G42" s="5" t="s">
        <v>46</v>
      </c>
      <c r="H42" s="5" t="s">
        <v>54</v>
      </c>
      <c r="I42" s="5"/>
    </row>
    <row r="43" spans="1:9" x14ac:dyDescent="0.25">
      <c r="A43" s="6" t="s">
        <v>10</v>
      </c>
      <c r="B43" s="9"/>
      <c r="C43" s="5" t="s">
        <v>65</v>
      </c>
      <c r="D43" s="9"/>
      <c r="E43" s="5" t="s">
        <v>65</v>
      </c>
      <c r="F43" s="9"/>
      <c r="G43" s="5" t="s">
        <v>16</v>
      </c>
      <c r="H43" s="5" t="s">
        <v>52</v>
      </c>
      <c r="I43" s="9"/>
    </row>
    <row r="44" spans="1:9" x14ac:dyDescent="0.25">
      <c r="A44" s="6" t="s">
        <v>14</v>
      </c>
      <c r="B44" s="9"/>
      <c r="C44" s="13"/>
      <c r="D44" s="9"/>
      <c r="E44" s="13"/>
      <c r="F44" s="9"/>
      <c r="G44" s="13"/>
      <c r="H44" s="13"/>
      <c r="I44" s="9">
        <f>Tableau121923273947[[#This Row],[Dimanche]]+Tableau121923273947[[#This Row],[Samedi]]+Tableau121923273947[[#This Row],[Jeudi]]+Tableau121923273947[[#This Row],[Mardi]]</f>
        <v>0</v>
      </c>
    </row>
    <row r="45" spans="1:9" x14ac:dyDescent="0.25">
      <c r="A45" s="7"/>
      <c r="B45" s="8"/>
      <c r="C45" s="8"/>
      <c r="D45" s="8"/>
      <c r="E45" s="8"/>
      <c r="F45" s="8"/>
      <c r="G45" s="8"/>
      <c r="H45" s="8"/>
    </row>
    <row r="46" spans="1:9" ht="18.75" x14ac:dyDescent="0.3">
      <c r="A46" s="1" t="s">
        <v>12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3" t="s">
        <v>7</v>
      </c>
      <c r="I46" s="2" t="s">
        <v>15</v>
      </c>
    </row>
    <row r="47" spans="1:9" x14ac:dyDescent="0.25">
      <c r="A47" s="4" t="s">
        <v>8</v>
      </c>
      <c r="B47" s="5"/>
      <c r="C47" s="5" t="s">
        <v>65</v>
      </c>
      <c r="D47" s="5"/>
      <c r="E47" s="5" t="s">
        <v>65</v>
      </c>
      <c r="F47" s="2"/>
      <c r="G47" s="5"/>
      <c r="H47" s="5" t="s">
        <v>74</v>
      </c>
      <c r="I47" s="2"/>
    </row>
    <row r="48" spans="1:9" x14ac:dyDescent="0.25">
      <c r="A48" s="4" t="s">
        <v>9</v>
      </c>
      <c r="B48" s="5"/>
      <c r="C48" s="5" t="s">
        <v>56</v>
      </c>
      <c r="D48" s="5"/>
      <c r="E48" s="5" t="s">
        <v>58</v>
      </c>
      <c r="F48" s="5"/>
      <c r="G48" s="5" t="s">
        <v>46</v>
      </c>
      <c r="H48" s="5" t="s">
        <v>66</v>
      </c>
      <c r="I48" s="5"/>
    </row>
    <row r="49" spans="1:9" x14ac:dyDescent="0.25">
      <c r="A49" s="6" t="s">
        <v>10</v>
      </c>
      <c r="B49" s="5"/>
      <c r="C49" s="5" t="s">
        <v>65</v>
      </c>
      <c r="D49" s="5"/>
      <c r="E49" s="5" t="s">
        <v>65</v>
      </c>
      <c r="F49" s="5"/>
      <c r="G49" s="5" t="s">
        <v>16</v>
      </c>
      <c r="H49" s="5" t="s">
        <v>52</v>
      </c>
      <c r="I49" s="5"/>
    </row>
    <row r="50" spans="1:9" x14ac:dyDescent="0.25">
      <c r="A50" s="6" t="s">
        <v>14</v>
      </c>
      <c r="B50" s="9"/>
      <c r="C50" s="14"/>
      <c r="D50" s="9"/>
      <c r="E50" s="14"/>
      <c r="F50" s="9"/>
      <c r="G50" s="13"/>
      <c r="H50" s="15"/>
      <c r="I50" s="9">
        <f>Tableau132024284048[[#This Row],[Dimanche]]+Tableau132024284048[[#This Row],[Samedi]]+Tableau132024284048[[#This Row],[Jeudi]]+Tableau132024284048[[#This Row],[Mardi]]</f>
        <v>0</v>
      </c>
    </row>
    <row r="51" spans="1:9" x14ac:dyDescent="0.25">
      <c r="A51" s="7"/>
      <c r="B51" s="8"/>
      <c r="C51" s="8"/>
      <c r="D51" s="8"/>
      <c r="E51" s="8"/>
      <c r="F51" s="8"/>
      <c r="G51" s="8"/>
      <c r="H51" s="8"/>
    </row>
    <row r="52" spans="1:9" ht="18.75" x14ac:dyDescent="0.3">
      <c r="A52" s="1" t="s">
        <v>13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3" t="s">
        <v>7</v>
      </c>
      <c r="I52" s="2" t="s">
        <v>15</v>
      </c>
    </row>
    <row r="53" spans="1:9" x14ac:dyDescent="0.25">
      <c r="A53" s="4" t="s">
        <v>8</v>
      </c>
      <c r="B53" s="2"/>
      <c r="C53" s="5" t="s">
        <v>65</v>
      </c>
      <c r="D53" s="2"/>
      <c r="E53" s="5" t="s">
        <v>65</v>
      </c>
      <c r="F53" s="2"/>
      <c r="G53" s="5"/>
      <c r="H53" s="5" t="s">
        <v>74</v>
      </c>
      <c r="I53" s="2"/>
    </row>
    <row r="54" spans="1:9" x14ac:dyDescent="0.25">
      <c r="A54" s="4" t="s">
        <v>9</v>
      </c>
      <c r="B54" s="5"/>
      <c r="C54" s="5" t="s">
        <v>45</v>
      </c>
      <c r="D54" s="5"/>
      <c r="E54" s="5" t="s">
        <v>49</v>
      </c>
      <c r="F54" s="5"/>
      <c r="G54" s="5" t="s">
        <v>46</v>
      </c>
      <c r="H54" s="5" t="s">
        <v>53</v>
      </c>
      <c r="I54" s="5"/>
    </row>
    <row r="55" spans="1:9" x14ac:dyDescent="0.25">
      <c r="A55" s="6" t="s">
        <v>10</v>
      </c>
      <c r="B55" s="5"/>
      <c r="C55" s="5" t="s">
        <v>65</v>
      </c>
      <c r="D55" s="5"/>
      <c r="E55" s="5" t="s">
        <v>65</v>
      </c>
      <c r="F55" s="5"/>
      <c r="G55" s="5" t="s">
        <v>16</v>
      </c>
      <c r="H55" s="5" t="s">
        <v>52</v>
      </c>
      <c r="I55" s="5"/>
    </row>
    <row r="56" spans="1:9" x14ac:dyDescent="0.25">
      <c r="A56" s="6" t="s">
        <v>14</v>
      </c>
      <c r="B56" s="9"/>
      <c r="C56" s="14"/>
      <c r="D56" s="9"/>
      <c r="E56" s="14"/>
      <c r="F56" s="9"/>
      <c r="G56" s="13"/>
      <c r="H56" s="15"/>
      <c r="I56" s="9">
        <f>Tableau142125294149[[#This Row],[Dimanche]]+Tableau142125294149[[#This Row],[Samedi]]+Tableau142125294149[[#This Row],[Jeudi]]+Tableau142125294149[[#This Row],[Mardi]]</f>
        <v>0</v>
      </c>
    </row>
    <row r="57" spans="1:9" ht="6" customHeight="1" x14ac:dyDescent="0.25">
      <c r="A57" s="6"/>
      <c r="B57" s="9"/>
      <c r="C57" s="12"/>
      <c r="D57" s="11"/>
      <c r="E57" s="12"/>
      <c r="F57" s="11"/>
      <c r="G57" s="11"/>
      <c r="H57" s="12"/>
    </row>
    <row r="58" spans="1:9" x14ac:dyDescent="0.25">
      <c r="A58" s="18" t="s">
        <v>19</v>
      </c>
      <c r="B58" s="18" t="s">
        <v>20</v>
      </c>
      <c r="C58" s="18" t="s">
        <v>21</v>
      </c>
      <c r="D58" s="22" t="s">
        <v>22</v>
      </c>
      <c r="E58" s="22"/>
      <c r="F58" s="22"/>
      <c r="G58" s="22"/>
      <c r="H58" s="22"/>
      <c r="I58" s="22"/>
    </row>
    <row r="59" spans="1:9" x14ac:dyDescent="0.25">
      <c r="A59" s="19" t="s">
        <v>23</v>
      </c>
      <c r="B59" s="19" t="s">
        <v>24</v>
      </c>
      <c r="C59" s="19" t="s">
        <v>25</v>
      </c>
      <c r="D59" s="23" t="s">
        <v>26</v>
      </c>
      <c r="E59" s="23"/>
      <c r="F59" s="23"/>
      <c r="G59" s="23"/>
      <c r="H59" s="23"/>
      <c r="I59" s="23"/>
    </row>
    <row r="60" spans="1:9" x14ac:dyDescent="0.25">
      <c r="A60" s="18" t="s">
        <v>27</v>
      </c>
      <c r="B60" s="18" t="s">
        <v>28</v>
      </c>
      <c r="C60" s="18" t="s">
        <v>29</v>
      </c>
      <c r="D60" s="22" t="s">
        <v>30</v>
      </c>
      <c r="E60" s="22"/>
      <c r="F60" s="22"/>
      <c r="G60" s="22"/>
      <c r="H60" s="22"/>
      <c r="I60" s="22"/>
    </row>
    <row r="61" spans="1:9" x14ac:dyDescent="0.25">
      <c r="A61" s="19" t="s">
        <v>31</v>
      </c>
      <c r="B61" s="19" t="s">
        <v>32</v>
      </c>
      <c r="C61" s="19" t="s">
        <v>33</v>
      </c>
      <c r="D61" s="23" t="s">
        <v>34</v>
      </c>
      <c r="E61" s="23"/>
      <c r="F61" s="23"/>
      <c r="G61" s="23"/>
      <c r="H61" s="23"/>
      <c r="I61" s="23"/>
    </row>
    <row r="62" spans="1:9" ht="15" customHeight="1" x14ac:dyDescent="0.25">
      <c r="A62" s="18" t="s">
        <v>35</v>
      </c>
      <c r="B62" s="18" t="s">
        <v>36</v>
      </c>
      <c r="C62" s="18" t="s">
        <v>37</v>
      </c>
      <c r="D62" s="22" t="s">
        <v>38</v>
      </c>
      <c r="E62" s="22"/>
      <c r="F62" s="22"/>
      <c r="G62" s="22"/>
      <c r="H62" s="22"/>
      <c r="I62" s="22"/>
    </row>
    <row r="63" spans="1:9" x14ac:dyDescent="0.25">
      <c r="A63" s="19" t="s">
        <v>39</v>
      </c>
      <c r="B63" s="19" t="s">
        <v>40</v>
      </c>
      <c r="C63" s="19" t="s">
        <v>41</v>
      </c>
      <c r="D63" s="23" t="s">
        <v>42</v>
      </c>
      <c r="E63" s="23"/>
      <c r="F63" s="23"/>
      <c r="G63" s="23"/>
      <c r="H63" s="23"/>
      <c r="I63" s="23"/>
    </row>
    <row r="64" spans="1:9" x14ac:dyDescent="0.25">
      <c r="A64" s="16" t="s">
        <v>17</v>
      </c>
      <c r="B64" s="17" t="s">
        <v>18</v>
      </c>
      <c r="C64" s="17"/>
      <c r="D64" s="17"/>
      <c r="E64" s="17"/>
      <c r="F64" s="20" t="s">
        <v>51</v>
      </c>
      <c r="G64" s="21"/>
      <c r="H64" s="21"/>
      <c r="I64" s="21"/>
    </row>
    <row r="65" spans="1:9" ht="26.25" x14ac:dyDescent="0.4">
      <c r="A65" s="24" t="s">
        <v>68</v>
      </c>
      <c r="B65" s="25"/>
      <c r="C65" s="25"/>
      <c r="D65" s="25"/>
      <c r="E65" s="25"/>
      <c r="F65" s="25"/>
      <c r="G65" s="25"/>
      <c r="H65" s="25"/>
    </row>
    <row r="66" spans="1:9" ht="18.75" x14ac:dyDescent="0.3">
      <c r="A66" s="1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3" t="s">
        <v>7</v>
      </c>
      <c r="I66" s="2" t="s">
        <v>15</v>
      </c>
    </row>
    <row r="67" spans="1:9" x14ac:dyDescent="0.25">
      <c r="A67" s="4" t="s">
        <v>8</v>
      </c>
      <c r="C67" s="5" t="s">
        <v>65</v>
      </c>
      <c r="D67" s="2"/>
      <c r="E67" s="5" t="s">
        <v>65</v>
      </c>
      <c r="F67" s="2"/>
      <c r="G67" s="5"/>
      <c r="H67" s="5" t="s">
        <v>74</v>
      </c>
      <c r="I67" s="2"/>
    </row>
    <row r="68" spans="1:9" x14ac:dyDescent="0.25">
      <c r="A68" s="4" t="s">
        <v>9</v>
      </c>
      <c r="C68" s="5" t="s">
        <v>60</v>
      </c>
      <c r="D68" s="5"/>
      <c r="E68" s="5" t="s">
        <v>61</v>
      </c>
      <c r="F68" s="5"/>
      <c r="G68" s="5" t="s">
        <v>46</v>
      </c>
      <c r="H68" s="5" t="s">
        <v>53</v>
      </c>
      <c r="I68" s="5"/>
    </row>
    <row r="69" spans="1:9" x14ac:dyDescent="0.25">
      <c r="A69" s="6" t="s">
        <v>10</v>
      </c>
      <c r="C69" s="5" t="s">
        <v>65</v>
      </c>
      <c r="D69" s="9"/>
      <c r="E69" s="5" t="s">
        <v>65</v>
      </c>
      <c r="F69" s="9"/>
      <c r="G69" s="5" t="s">
        <v>16</v>
      </c>
      <c r="H69" s="5" t="s">
        <v>52</v>
      </c>
      <c r="I69" s="5"/>
    </row>
    <row r="70" spans="1:9" x14ac:dyDescent="0.25">
      <c r="A70" s="6" t="s">
        <v>14</v>
      </c>
      <c r="B70" s="10"/>
      <c r="C70" s="13">
        <v>0</v>
      </c>
      <c r="D70" s="9"/>
      <c r="E70" s="13">
        <v>0</v>
      </c>
      <c r="F70" s="9"/>
      <c r="G70" s="13">
        <v>0</v>
      </c>
      <c r="H70" s="13">
        <v>0</v>
      </c>
      <c r="I70" s="9">
        <f>Tableau11182226384650[[#This Row],[Mardi]]+Tableau11182226384650[[#This Row],[Jeudi]]+Tableau11182226384650[[#This Row],[Samedi]]+Tableau11182226384650[[#This Row],[Dimanche]]</f>
        <v>0</v>
      </c>
    </row>
    <row r="71" spans="1:9" x14ac:dyDescent="0.25">
      <c r="A71" s="7"/>
      <c r="B71" s="8"/>
      <c r="C71" s="8"/>
      <c r="D71" s="8"/>
      <c r="E71" s="8"/>
      <c r="F71" s="8"/>
      <c r="G71" s="8"/>
      <c r="H71" s="8"/>
    </row>
    <row r="72" spans="1:9" ht="18.75" x14ac:dyDescent="0.3">
      <c r="A72" s="1" t="s">
        <v>11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3" t="s">
        <v>7</v>
      </c>
      <c r="I72" s="2" t="s">
        <v>15</v>
      </c>
    </row>
    <row r="73" spans="1:9" x14ac:dyDescent="0.25">
      <c r="A73" s="4" t="s">
        <v>8</v>
      </c>
      <c r="B73" s="2"/>
      <c r="C73" s="5" t="s">
        <v>65</v>
      </c>
      <c r="D73" s="2"/>
      <c r="E73" s="5" t="s">
        <v>65</v>
      </c>
      <c r="F73" s="2"/>
      <c r="G73" s="5"/>
      <c r="H73" s="5" t="s">
        <v>74</v>
      </c>
      <c r="I73" s="2"/>
    </row>
    <row r="74" spans="1:9" x14ac:dyDescent="0.25">
      <c r="A74" s="4" t="s">
        <v>9</v>
      </c>
      <c r="B74" s="5"/>
      <c r="C74" s="5" t="s">
        <v>63</v>
      </c>
      <c r="D74" s="5"/>
      <c r="E74" s="5" t="s">
        <v>62</v>
      </c>
      <c r="F74" s="5"/>
      <c r="G74" s="5" t="s">
        <v>46</v>
      </c>
      <c r="H74" s="5" t="s">
        <v>54</v>
      </c>
      <c r="I74" s="5"/>
    </row>
    <row r="75" spans="1:9" x14ac:dyDescent="0.25">
      <c r="A75" s="6" t="s">
        <v>10</v>
      </c>
      <c r="B75" s="9"/>
      <c r="C75" s="5" t="s">
        <v>65</v>
      </c>
      <c r="D75" s="9"/>
      <c r="E75" s="5" t="s">
        <v>65</v>
      </c>
      <c r="F75" s="9"/>
      <c r="G75" s="5" t="s">
        <v>16</v>
      </c>
      <c r="H75" s="5" t="s">
        <v>52</v>
      </c>
      <c r="I75" s="9"/>
    </row>
    <row r="76" spans="1:9" x14ac:dyDescent="0.25">
      <c r="A76" s="6" t="s">
        <v>14</v>
      </c>
      <c r="B76" s="9"/>
      <c r="C76" s="13"/>
      <c r="D76" s="9"/>
      <c r="E76" s="13"/>
      <c r="F76" s="9"/>
      <c r="G76" s="13"/>
      <c r="H76" s="13"/>
      <c r="I76" s="9">
        <f>Tableau12192327394751[[#This Row],[Dimanche]]+Tableau12192327394751[[#This Row],[Samedi]]+Tableau12192327394751[[#This Row],[Jeudi]]+Tableau12192327394751[[#This Row],[Mardi]]</f>
        <v>0</v>
      </c>
    </row>
    <row r="77" spans="1:9" x14ac:dyDescent="0.25">
      <c r="A77" s="7"/>
      <c r="B77" s="8"/>
      <c r="C77" s="8"/>
      <c r="D77" s="8"/>
      <c r="E77" s="8"/>
      <c r="F77" s="8"/>
      <c r="G77" s="8"/>
      <c r="H77" s="8"/>
    </row>
    <row r="78" spans="1:9" ht="18.75" x14ac:dyDescent="0.3">
      <c r="A78" s="1" t="s">
        <v>12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3" t="s">
        <v>7</v>
      </c>
      <c r="I78" s="2" t="s">
        <v>15</v>
      </c>
    </row>
    <row r="79" spans="1:9" x14ac:dyDescent="0.25">
      <c r="A79" s="4" t="s">
        <v>8</v>
      </c>
      <c r="B79" s="5"/>
      <c r="C79" s="5" t="s">
        <v>65</v>
      </c>
      <c r="D79" s="5"/>
      <c r="E79" s="5" t="s">
        <v>65</v>
      </c>
      <c r="F79" s="2"/>
      <c r="G79" s="5"/>
      <c r="H79" s="5" t="s">
        <v>74</v>
      </c>
      <c r="I79" s="2"/>
    </row>
    <row r="80" spans="1:9" x14ac:dyDescent="0.25">
      <c r="A80" s="4" t="s">
        <v>9</v>
      </c>
      <c r="B80" s="5"/>
      <c r="C80" s="5" t="s">
        <v>60</v>
      </c>
      <c r="D80" s="5"/>
      <c r="E80" s="5" t="s">
        <v>62</v>
      </c>
      <c r="F80" s="5"/>
      <c r="G80" s="5" t="s">
        <v>46</v>
      </c>
      <c r="H80" s="5" t="s">
        <v>66</v>
      </c>
      <c r="I80" s="5"/>
    </row>
    <row r="81" spans="1:9" x14ac:dyDescent="0.25">
      <c r="A81" s="6" t="s">
        <v>10</v>
      </c>
      <c r="B81" s="5"/>
      <c r="C81" s="5" t="s">
        <v>65</v>
      </c>
      <c r="D81" s="5"/>
      <c r="E81" s="5" t="s">
        <v>65</v>
      </c>
      <c r="F81" s="5"/>
      <c r="G81" s="5" t="s">
        <v>16</v>
      </c>
      <c r="H81" s="5" t="s">
        <v>52</v>
      </c>
      <c r="I81" s="5"/>
    </row>
    <row r="82" spans="1:9" x14ac:dyDescent="0.25">
      <c r="A82" s="6" t="s">
        <v>14</v>
      </c>
      <c r="B82" s="9"/>
      <c r="C82" s="14"/>
      <c r="D82" s="9"/>
      <c r="E82" s="14"/>
      <c r="F82" s="9"/>
      <c r="G82" s="13"/>
      <c r="H82" s="15"/>
      <c r="I82" s="9">
        <f>Tableau13202428404852[[#This Row],[Dimanche]]+Tableau13202428404852[[#This Row],[Samedi]]+Tableau13202428404852[[#This Row],[Jeudi]]+Tableau13202428404852[[#This Row],[Mardi]]</f>
        <v>0</v>
      </c>
    </row>
    <row r="83" spans="1:9" x14ac:dyDescent="0.25">
      <c r="A83" s="7"/>
      <c r="B83" s="8"/>
      <c r="C83" s="8"/>
      <c r="D83" s="8"/>
      <c r="E83" s="8"/>
      <c r="F83" s="8"/>
      <c r="G83" s="8"/>
      <c r="H83" s="8"/>
    </row>
    <row r="84" spans="1:9" ht="18.75" x14ac:dyDescent="0.3">
      <c r="A84" s="1" t="s">
        <v>13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3" t="s">
        <v>7</v>
      </c>
      <c r="I84" s="2" t="s">
        <v>15</v>
      </c>
    </row>
    <row r="85" spans="1:9" x14ac:dyDescent="0.25">
      <c r="A85" s="4" t="s">
        <v>8</v>
      </c>
      <c r="B85" s="2"/>
      <c r="C85" s="5" t="s">
        <v>65</v>
      </c>
      <c r="D85" s="2"/>
      <c r="E85" s="5" t="s">
        <v>65</v>
      </c>
      <c r="F85" s="2"/>
      <c r="G85" s="5"/>
      <c r="H85" s="5"/>
      <c r="I85" s="2"/>
    </row>
    <row r="86" spans="1:9" x14ac:dyDescent="0.25">
      <c r="A86" s="4" t="s">
        <v>9</v>
      </c>
      <c r="B86" s="5"/>
      <c r="C86" s="5" t="s">
        <v>45</v>
      </c>
      <c r="D86" s="5"/>
      <c r="E86" s="5" t="s">
        <v>49</v>
      </c>
      <c r="F86" s="5"/>
      <c r="G86" s="5" t="s">
        <v>46</v>
      </c>
      <c r="H86" s="5" t="s">
        <v>75</v>
      </c>
      <c r="I86" s="5"/>
    </row>
    <row r="87" spans="1:9" x14ac:dyDescent="0.25">
      <c r="A87" s="6" t="s">
        <v>10</v>
      </c>
      <c r="B87" s="5"/>
      <c r="C87" s="5" t="s">
        <v>65</v>
      </c>
      <c r="D87" s="5"/>
      <c r="E87" s="5" t="s">
        <v>65</v>
      </c>
      <c r="F87" s="5"/>
      <c r="G87" s="5" t="s">
        <v>16</v>
      </c>
      <c r="H87" s="5"/>
      <c r="I87" s="5"/>
    </row>
    <row r="88" spans="1:9" x14ac:dyDescent="0.25">
      <c r="A88" s="6" t="s">
        <v>14</v>
      </c>
      <c r="B88" s="9"/>
      <c r="C88" s="14"/>
      <c r="D88" s="9"/>
      <c r="E88" s="14"/>
      <c r="F88" s="9"/>
      <c r="G88" s="13"/>
      <c r="H88" s="15"/>
      <c r="I88" s="9">
        <f>Tableau14212529414953[[#This Row],[Dimanche]]+Tableau14212529414953[[#This Row],[Samedi]]+Tableau14212529414953[[#This Row],[Jeudi]]+Tableau14212529414953[[#This Row],[Mardi]]</f>
        <v>0</v>
      </c>
    </row>
    <row r="89" spans="1:9" ht="9" customHeight="1" x14ac:dyDescent="0.25">
      <c r="A89" s="6"/>
      <c r="B89" s="9"/>
      <c r="C89" s="12"/>
      <c r="D89" s="11"/>
      <c r="E89" s="12"/>
      <c r="F89" s="11"/>
      <c r="G89" s="11"/>
      <c r="H89" s="12"/>
    </row>
    <row r="90" spans="1:9" x14ac:dyDescent="0.25">
      <c r="A90" s="18" t="s">
        <v>19</v>
      </c>
      <c r="B90" s="18" t="s">
        <v>20</v>
      </c>
      <c r="C90" s="18" t="s">
        <v>21</v>
      </c>
      <c r="D90" s="22" t="s">
        <v>22</v>
      </c>
      <c r="E90" s="22"/>
      <c r="F90" s="22"/>
      <c r="G90" s="22"/>
      <c r="H90" s="22"/>
      <c r="I90" s="22"/>
    </row>
    <row r="91" spans="1:9" x14ac:dyDescent="0.25">
      <c r="A91" s="19" t="s">
        <v>23</v>
      </c>
      <c r="B91" s="19" t="s">
        <v>24</v>
      </c>
      <c r="C91" s="19" t="s">
        <v>25</v>
      </c>
      <c r="D91" s="23" t="s">
        <v>26</v>
      </c>
      <c r="E91" s="23"/>
      <c r="F91" s="23"/>
      <c r="G91" s="23"/>
      <c r="H91" s="23"/>
      <c r="I91" s="23"/>
    </row>
    <row r="92" spans="1:9" x14ac:dyDescent="0.25">
      <c r="A92" s="18" t="s">
        <v>27</v>
      </c>
      <c r="B92" s="18" t="s">
        <v>28</v>
      </c>
      <c r="C92" s="18" t="s">
        <v>29</v>
      </c>
      <c r="D92" s="22" t="s">
        <v>30</v>
      </c>
      <c r="E92" s="22"/>
      <c r="F92" s="22"/>
      <c r="G92" s="22"/>
      <c r="H92" s="22"/>
      <c r="I92" s="22"/>
    </row>
    <row r="93" spans="1:9" x14ac:dyDescent="0.25">
      <c r="A93" s="19" t="s">
        <v>31</v>
      </c>
      <c r="B93" s="19" t="s">
        <v>32</v>
      </c>
      <c r="C93" s="19" t="s">
        <v>33</v>
      </c>
      <c r="D93" s="23" t="s">
        <v>34</v>
      </c>
      <c r="E93" s="23"/>
      <c r="F93" s="23"/>
      <c r="G93" s="23"/>
      <c r="H93" s="23"/>
      <c r="I93" s="23"/>
    </row>
    <row r="94" spans="1:9" ht="15" customHeight="1" x14ac:dyDescent="0.25">
      <c r="A94" s="18" t="s">
        <v>35</v>
      </c>
      <c r="B94" s="18" t="s">
        <v>36</v>
      </c>
      <c r="C94" s="18" t="s">
        <v>37</v>
      </c>
      <c r="D94" s="22" t="s">
        <v>38</v>
      </c>
      <c r="E94" s="22"/>
      <c r="F94" s="22"/>
      <c r="G94" s="22"/>
      <c r="H94" s="22"/>
      <c r="I94" s="22"/>
    </row>
    <row r="95" spans="1:9" x14ac:dyDescent="0.25">
      <c r="A95" s="19" t="s">
        <v>39</v>
      </c>
      <c r="B95" s="19" t="s">
        <v>40</v>
      </c>
      <c r="C95" s="19" t="s">
        <v>41</v>
      </c>
      <c r="D95" s="23" t="s">
        <v>42</v>
      </c>
      <c r="E95" s="23"/>
      <c r="F95" s="23"/>
      <c r="G95" s="23"/>
      <c r="H95" s="23"/>
      <c r="I95" s="23"/>
    </row>
    <row r="96" spans="1:9" x14ac:dyDescent="0.25">
      <c r="A96" s="16" t="s">
        <v>17</v>
      </c>
      <c r="B96" s="17" t="s">
        <v>18</v>
      </c>
      <c r="C96" s="17"/>
      <c r="D96" s="17"/>
      <c r="E96" s="17"/>
      <c r="F96" s="20" t="s">
        <v>51</v>
      </c>
      <c r="G96" s="21"/>
      <c r="H96" s="21"/>
      <c r="I96" s="21"/>
    </row>
  </sheetData>
  <mergeCells count="24">
    <mergeCell ref="A1:H1"/>
    <mergeCell ref="D26:I26"/>
    <mergeCell ref="D28:I28"/>
    <mergeCell ref="D29:I29"/>
    <mergeCell ref="D60:I60"/>
    <mergeCell ref="D27:I27"/>
    <mergeCell ref="A65:H65"/>
    <mergeCell ref="F64:I64"/>
    <mergeCell ref="A33:H33"/>
    <mergeCell ref="D61:I61"/>
    <mergeCell ref="D62:I62"/>
    <mergeCell ref="D63:I63"/>
    <mergeCell ref="D30:I30"/>
    <mergeCell ref="D31:I31"/>
    <mergeCell ref="F32:I32"/>
    <mergeCell ref="D58:I58"/>
    <mergeCell ref="D59:I59"/>
    <mergeCell ref="F96:I96"/>
    <mergeCell ref="D90:I90"/>
    <mergeCell ref="D91:I91"/>
    <mergeCell ref="D92:I92"/>
    <mergeCell ref="D93:I93"/>
    <mergeCell ref="D94:I94"/>
    <mergeCell ref="D95:I95"/>
  </mergeCells>
  <hyperlinks>
    <hyperlink ref="F32:I32" r:id="rId1" display="Outil pour calculer vos vitesses"/>
    <hyperlink ref="F64:I64" r:id="rId2" display="Outil pour calculer vos vitesses"/>
    <hyperlink ref="F96:I96" r:id="rId3" display="Outil pour calculer vos vitesses"/>
  </hyperlinks>
  <pageMargins left="0.25" right="0.25" top="0.75" bottom="0.75" header="0.3" footer="0.3"/>
  <pageSetup orientation="landscape" verticalDpi="0" r:id="rId4"/>
  <drawing r:id="rId5"/>
  <tableParts count="12"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Riou</dc:creator>
  <cp:lastModifiedBy>Daniel Riou</cp:lastModifiedBy>
  <cp:lastPrinted>2014-07-21T17:09:26Z</cp:lastPrinted>
  <dcterms:created xsi:type="dcterms:W3CDTF">2014-07-21T16:46:38Z</dcterms:created>
  <dcterms:modified xsi:type="dcterms:W3CDTF">2014-07-22T19:44:05Z</dcterms:modified>
</cp:coreProperties>
</file>